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DIGITAL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E10" i="6"/>
  <c r="H10" i="6" s="1"/>
  <c r="E11" i="6"/>
  <c r="H11" i="6" s="1"/>
  <c r="E12" i="6"/>
  <c r="H76" i="6"/>
  <c r="H73" i="6"/>
  <c r="H70" i="6"/>
  <c r="H67" i="6"/>
  <c r="H64" i="6"/>
  <c r="H61" i="6"/>
  <c r="H58" i="6"/>
  <c r="H55" i="6"/>
  <c r="H49" i="6"/>
  <c r="H40" i="6"/>
  <c r="H34" i="6"/>
  <c r="H25" i="6"/>
  <c r="H12" i="6"/>
  <c r="H9" i="6"/>
  <c r="H7" i="6"/>
  <c r="E76" i="6"/>
  <c r="E75" i="6"/>
  <c r="H75" i="6" s="1"/>
  <c r="E74" i="6"/>
  <c r="H74" i="6" s="1"/>
  <c r="E73" i="6"/>
  <c r="E72" i="6"/>
  <c r="H72" i="6" s="1"/>
  <c r="E71" i="6"/>
  <c r="H71" i="6" s="1"/>
  <c r="E70" i="6"/>
  <c r="E68" i="6"/>
  <c r="H68" i="6" s="1"/>
  <c r="E67" i="6"/>
  <c r="E66" i="6"/>
  <c r="H66" i="6" s="1"/>
  <c r="E65" i="6"/>
  <c r="H65" i="6" s="1"/>
  <c r="E64" i="6"/>
  <c r="E63" i="6"/>
  <c r="H63" i="6" s="1"/>
  <c r="E62" i="6"/>
  <c r="H62" i="6" s="1"/>
  <c r="E61" i="6"/>
  <c r="E60" i="6"/>
  <c r="H60" i="6" s="1"/>
  <c r="E59" i="6"/>
  <c r="H59" i="6" s="1"/>
  <c r="E58" i="6"/>
  <c r="E56" i="6"/>
  <c r="H56" i="6" s="1"/>
  <c r="E55" i="6"/>
  <c r="E54" i="6"/>
  <c r="H54" i="6" s="1"/>
  <c r="E53" i="6"/>
  <c r="H53" i="6" s="1"/>
  <c r="E52" i="6"/>
  <c r="H52" i="6" s="1"/>
  <c r="E51" i="6"/>
  <c r="H51" i="6" s="1"/>
  <c r="E50" i="6"/>
  <c r="H50" i="6" s="1"/>
  <c r="E49" i="6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H39" i="6" s="1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E57" i="6" l="1"/>
  <c r="H57" i="6" s="1"/>
  <c r="E43" i="6"/>
  <c r="H43" i="6" s="1"/>
  <c r="E33" i="6"/>
  <c r="H33" i="6" s="1"/>
  <c r="E23" i="6"/>
  <c r="H23" i="6" s="1"/>
  <c r="G77" i="6"/>
  <c r="E13" i="6"/>
  <c r="H13" i="6" s="1"/>
  <c r="D77" i="6"/>
  <c r="E5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<sst xmlns="http://schemas.openxmlformats.org/spreadsheetml/2006/main" count="85" uniqueCount="85">
  <si>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</si>
  <si>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</si>
  <si>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</si>
  <si>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</si>
  <si>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</si>
  <si>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</si>
  <si>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</si>
  <si>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</si>
  <si>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</si>
  <si>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</si>
  <si>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</si>
  <si>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</si>
  <si>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</si>
  <si>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</si>
  <si>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</si>
  <si>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</si>
  <si>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</si>
  <si>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</si>
  <si>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</si>
  <si>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</si>
  <si>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</si>
  <si>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</si>
  <si>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</si>
  <si>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</si>
  <si>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</si>
  <si>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</si>
  <si>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</si>
  <si>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</si>
  <si>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</si>
  <si>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</si>
  <si>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</si>
  <si>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</si>
  <si>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</si>
  <si>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</si>
  <si>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</si>
  <si>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</si>
  <si>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</si>
  <si>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</si>
  <si>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</si>
  <si>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</si>
  <si>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</si>
  <si>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</si>
  <si>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</si>
  <si>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</si>
  <si>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</si>
  <si>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</si>
  <si>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</si>
  <si>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</si>
  <si>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</si>
  <si>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</si>
  <si>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</si>
  <si>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</si>
  <si>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</si>
  <si>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</si>
  <si>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</si>
  <si>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</si>
  <si>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</si>
  <si>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</si>
  <si>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</si>
  <si>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</si>
  <si>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</si>
  <si>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</si>
  <si>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</si>
  <si>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</si>
  <si>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</si>
  <si>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</si>
  <si>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</si>
  <si>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</si>
  <si>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</si>
  <si>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</si>
  <si>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</si>
  <si>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</si>
  <si>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</si>
  <si>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</si>
  <si>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</si>
  <si>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</si>
  <si>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</si>
  <si>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</si>
  <si>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</si>
  <si>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</si>
  <si>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</si>
  <si>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</si>
  <si>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</si>
  <si>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</si>
  <si>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por Objeto del Gasto (Capítulo y Concepto)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</si>
</sst>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activeCell="N15" sqref="N15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13109009.030000001</v>
      </c>
      <c r="D5" s="13">
        <f>SUM(D6:D12)</f>
        <v>-31244.189999999944</v>
      </c>
      <c r="E5" s="13">
        <f>C5+D5</f>
        <v>13077764.840000002</v>
      </c>
      <c r="F5" s="13">
        <f>SUM(F6:F12)</f>
        <v>12528443.629999999</v>
      </c>
      <c r="G5" s="13">
        <f>SUM(G6:G12)</f>
        <v>12528443.629999999</v>
      </c>
      <c r="H5" s="13">
        <f>E5-F5</f>
        <v>549321.21000000276</v>
      </c>
    </row>
    <row r="6" spans="1:8" x14ac:dyDescent="0.2">
      <c r="A6" s="9">
        <v>1100</v>
      </c>
      <c r="B6" s="6" t="s">
        <v>25</v>
      </c>
      <c r="C6" s="8">
        <v>7923215.2000000002</v>
      </c>
      <c r="D6" s="8">
        <v>-663243.48</v>
      </c>
      <c r="E6" s="8">
        <f t="shared" ref="E6:E69" si="0">C6+D6</f>
        <v>7259971.7200000007</v>
      </c>
      <c r="F6" s="8">
        <v>7256829.0599999996</v>
      </c>
      <c r="G6" s="8">
        <v>7256829.0599999996</v>
      </c>
      <c r="H6" s="8">
        <f t="shared" ref="H6:H69" si="1">E6-F6</f>
        <v>3142.6600000010803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1212544.47</v>
      </c>
      <c r="D8" s="8">
        <v>-80832.86</v>
      </c>
      <c r="E8" s="8">
        <f t="shared" si="0"/>
        <v>1131711.6099999999</v>
      </c>
      <c r="F8" s="8">
        <v>1131475.06</v>
      </c>
      <c r="G8" s="8">
        <v>1131475.06</v>
      </c>
      <c r="H8" s="8">
        <f t="shared" si="1"/>
        <v>236.54999999981374</v>
      </c>
    </row>
    <row r="9" spans="1:8" x14ac:dyDescent="0.2">
      <c r="A9" s="9">
        <v>1400</v>
      </c>
      <c r="B9" s="6" t="s">
        <v>1</v>
      </c>
      <c r="C9" s="8">
        <v>2110397.8199999998</v>
      </c>
      <c r="D9" s="8">
        <v>-128085.16</v>
      </c>
      <c r="E9" s="8">
        <f t="shared" si="0"/>
        <v>1982312.66</v>
      </c>
      <c r="F9" s="8">
        <v>1977098.62</v>
      </c>
      <c r="G9" s="8">
        <v>1977098.62</v>
      </c>
      <c r="H9" s="8">
        <f t="shared" si="1"/>
        <v>5214.0399999998044</v>
      </c>
    </row>
    <row r="10" spans="1:8" x14ac:dyDescent="0.2">
      <c r="A10" s="9">
        <v>1500</v>
      </c>
      <c r="B10" s="6" t="s">
        <v>28</v>
      </c>
      <c r="C10" s="8">
        <v>1862851.54</v>
      </c>
      <c r="D10" s="8">
        <v>840917.31</v>
      </c>
      <c r="E10" s="8">
        <f t="shared" si="0"/>
        <v>2703768.85</v>
      </c>
      <c r="F10" s="8">
        <v>2163040.89</v>
      </c>
      <c r="G10" s="8">
        <v>2163040.89</v>
      </c>
      <c r="H10" s="8">
        <f t="shared" si="1"/>
        <v>540727.96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556912.5</v>
      </c>
      <c r="D13" s="14">
        <f>SUM(D14:D22)</f>
        <v>279661.89</v>
      </c>
      <c r="E13" s="14">
        <f t="shared" si="0"/>
        <v>836574.39</v>
      </c>
      <c r="F13" s="14">
        <f>SUM(F14:F22)</f>
        <v>837221.34</v>
      </c>
      <c r="G13" s="14">
        <f>SUM(G14:G22)</f>
        <v>836548.38</v>
      </c>
      <c r="H13" s="14">
        <f t="shared" si="1"/>
        <v>-646.94999999995343</v>
      </c>
    </row>
    <row r="14" spans="1:8" x14ac:dyDescent="0.2">
      <c r="A14" s="9">
        <v>2100</v>
      </c>
      <c r="B14" s="6" t="s">
        <v>30</v>
      </c>
      <c r="C14" s="8">
        <v>138342.25</v>
      </c>
      <c r="D14" s="8">
        <v>35846.97</v>
      </c>
      <c r="E14" s="8">
        <f t="shared" si="0"/>
        <v>174189.22</v>
      </c>
      <c r="F14" s="8">
        <v>174189.22</v>
      </c>
      <c r="G14" s="8">
        <v>174189.22</v>
      </c>
      <c r="H14" s="8">
        <f t="shared" si="1"/>
        <v>0</v>
      </c>
    </row>
    <row r="15" spans="1:8" x14ac:dyDescent="0.2">
      <c r="A15" s="9">
        <v>2200</v>
      </c>
      <c r="B15" s="6" t="s">
        <v>31</v>
      </c>
      <c r="C15" s="8">
        <v>1000</v>
      </c>
      <c r="D15" s="8">
        <v>-260</v>
      </c>
      <c r="E15" s="8">
        <f t="shared" si="0"/>
        <v>740</v>
      </c>
      <c r="F15" s="8">
        <v>740</v>
      </c>
      <c r="G15" s="8">
        <v>740</v>
      </c>
      <c r="H15" s="8">
        <f t="shared" si="1"/>
        <v>0</v>
      </c>
    </row>
    <row r="16" spans="1:8" x14ac:dyDescent="0.2">
      <c r="A16" s="9">
        <v>2300</v>
      </c>
      <c r="B16" s="6" t="s">
        <v>32</v>
      </c>
      <c r="C16" s="8">
        <v>2000</v>
      </c>
      <c r="D16" s="8">
        <v>-66.38</v>
      </c>
      <c r="E16" s="8">
        <f t="shared" si="0"/>
        <v>1933.62</v>
      </c>
      <c r="F16" s="8">
        <v>1933.62</v>
      </c>
      <c r="G16" s="8">
        <v>1933.62</v>
      </c>
      <c r="H16" s="8">
        <f t="shared" si="1"/>
        <v>0</v>
      </c>
    </row>
    <row r="17" spans="1:8" x14ac:dyDescent="0.2">
      <c r="A17" s="9">
        <v>2400</v>
      </c>
      <c r="B17" s="6" t="s">
        <v>33</v>
      </c>
      <c r="C17" s="8">
        <v>5700</v>
      </c>
      <c r="D17" s="8">
        <v>62281.53</v>
      </c>
      <c r="E17" s="8">
        <f t="shared" si="0"/>
        <v>67981.53</v>
      </c>
      <c r="F17" s="8">
        <v>67955.520000000004</v>
      </c>
      <c r="G17" s="8">
        <v>67955.520000000004</v>
      </c>
      <c r="H17" s="8">
        <f t="shared" si="1"/>
        <v>26.009999999994761</v>
      </c>
    </row>
    <row r="18" spans="1:8" x14ac:dyDescent="0.2">
      <c r="A18" s="9">
        <v>2500</v>
      </c>
      <c r="B18" s="6" t="s">
        <v>34</v>
      </c>
      <c r="C18" s="8">
        <v>18500</v>
      </c>
      <c r="D18" s="8">
        <v>13051.43</v>
      </c>
      <c r="E18" s="8">
        <f t="shared" si="0"/>
        <v>31551.43</v>
      </c>
      <c r="F18" s="8">
        <v>31551.43</v>
      </c>
      <c r="G18" s="8">
        <v>31551.43</v>
      </c>
      <c r="H18" s="8">
        <f t="shared" si="1"/>
        <v>0</v>
      </c>
    </row>
    <row r="19" spans="1:8" x14ac:dyDescent="0.2">
      <c r="A19" s="9">
        <v>2600</v>
      </c>
      <c r="B19" s="6" t="s">
        <v>35</v>
      </c>
      <c r="C19" s="8">
        <v>286870.84999999998</v>
      </c>
      <c r="D19" s="8">
        <v>148579.45000000001</v>
      </c>
      <c r="E19" s="8">
        <f t="shared" si="0"/>
        <v>435450.3</v>
      </c>
      <c r="F19" s="8">
        <v>435450.3</v>
      </c>
      <c r="G19" s="8">
        <v>435450.3</v>
      </c>
      <c r="H19" s="8">
        <f t="shared" si="1"/>
        <v>0</v>
      </c>
    </row>
    <row r="20" spans="1:8" x14ac:dyDescent="0.2">
      <c r="A20" s="9">
        <v>2700</v>
      </c>
      <c r="B20" s="6" t="s">
        <v>36</v>
      </c>
      <c r="C20" s="8">
        <v>2500</v>
      </c>
      <c r="D20" s="8">
        <v>-2500</v>
      </c>
      <c r="E20" s="8">
        <f t="shared" si="0"/>
        <v>0</v>
      </c>
      <c r="F20" s="8">
        <v>0</v>
      </c>
      <c r="G20" s="8">
        <v>0</v>
      </c>
      <c r="H20" s="8">
        <f t="shared" si="1"/>
        <v>0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101999.4</v>
      </c>
      <c r="D22" s="8">
        <v>22728.89</v>
      </c>
      <c r="E22" s="8">
        <f t="shared" si="0"/>
        <v>124728.29</v>
      </c>
      <c r="F22" s="8">
        <v>125401.25</v>
      </c>
      <c r="G22" s="8">
        <v>124728.29</v>
      </c>
      <c r="H22" s="8">
        <f t="shared" si="1"/>
        <v>-672.9600000000064</v>
      </c>
    </row>
    <row r="23" spans="1:8" x14ac:dyDescent="0.2">
      <c r="A23" s="10" t="s">
        <v>18</v>
      </c>
      <c r="B23" s="2"/>
      <c r="C23" s="14">
        <f>SUM(C24:C32)</f>
        <v>915966.42</v>
      </c>
      <c r="D23" s="14">
        <f>SUM(D24:D32)</f>
        <v>309652.11</v>
      </c>
      <c r="E23" s="14">
        <f t="shared" si="0"/>
        <v>1225618.53</v>
      </c>
      <c r="F23" s="14">
        <f>SUM(F24:F32)</f>
        <v>1220623.5900000001</v>
      </c>
      <c r="G23" s="14">
        <f>SUM(G24:G32)</f>
        <v>1221296.55</v>
      </c>
      <c r="H23" s="14">
        <f t="shared" si="1"/>
        <v>4994.9399999999441</v>
      </c>
    </row>
    <row r="24" spans="1:8" x14ac:dyDescent="0.2">
      <c r="A24" s="9">
        <v>3100</v>
      </c>
      <c r="B24" s="6" t="s">
        <v>39</v>
      </c>
      <c r="C24" s="8">
        <v>126860</v>
      </c>
      <c r="D24" s="8">
        <v>35213.360000000001</v>
      </c>
      <c r="E24" s="8">
        <f t="shared" si="0"/>
        <v>162073.35999999999</v>
      </c>
      <c r="F24" s="8">
        <v>158432.04</v>
      </c>
      <c r="G24" s="8">
        <v>158432.04</v>
      </c>
      <c r="H24" s="8">
        <f t="shared" si="1"/>
        <v>3641.3199999999779</v>
      </c>
    </row>
    <row r="25" spans="1:8" x14ac:dyDescent="0.2">
      <c r="A25" s="9">
        <v>3200</v>
      </c>
      <c r="B25" s="6" t="s">
        <v>40</v>
      </c>
      <c r="C25" s="8">
        <v>68500</v>
      </c>
      <c r="D25" s="8">
        <v>28388.01</v>
      </c>
      <c r="E25" s="8">
        <f t="shared" si="0"/>
        <v>96888.01</v>
      </c>
      <c r="F25" s="8">
        <v>96888.01</v>
      </c>
      <c r="G25" s="8">
        <v>96888.01</v>
      </c>
      <c r="H25" s="8">
        <f t="shared" si="1"/>
        <v>0</v>
      </c>
    </row>
    <row r="26" spans="1:8" x14ac:dyDescent="0.2">
      <c r="A26" s="9">
        <v>3300</v>
      </c>
      <c r="B26" s="6" t="s">
        <v>41</v>
      </c>
      <c r="C26" s="8">
        <v>32272</v>
      </c>
      <c r="D26" s="8">
        <v>27479.96</v>
      </c>
      <c r="E26" s="8">
        <f t="shared" si="0"/>
        <v>59751.96</v>
      </c>
      <c r="F26" s="8">
        <v>59751.96</v>
      </c>
      <c r="G26" s="8">
        <v>59751.96</v>
      </c>
      <c r="H26" s="8">
        <f t="shared" si="1"/>
        <v>0</v>
      </c>
    </row>
    <row r="27" spans="1:8" x14ac:dyDescent="0.2">
      <c r="A27" s="9">
        <v>3400</v>
      </c>
      <c r="B27" s="6" t="s">
        <v>42</v>
      </c>
      <c r="C27" s="8">
        <v>278386.93</v>
      </c>
      <c r="D27" s="8">
        <v>-45903.8</v>
      </c>
      <c r="E27" s="8">
        <f t="shared" si="0"/>
        <v>232483.13</v>
      </c>
      <c r="F27" s="8">
        <v>232105.42</v>
      </c>
      <c r="G27" s="8">
        <v>232105.42</v>
      </c>
      <c r="H27" s="8">
        <f t="shared" si="1"/>
        <v>377.70999999999185</v>
      </c>
    </row>
    <row r="28" spans="1:8" x14ac:dyDescent="0.2">
      <c r="A28" s="9">
        <v>3500</v>
      </c>
      <c r="B28" s="6" t="s">
        <v>43</v>
      </c>
      <c r="C28" s="8">
        <v>100029.95</v>
      </c>
      <c r="D28" s="8">
        <v>169899.81</v>
      </c>
      <c r="E28" s="8">
        <f t="shared" si="0"/>
        <v>269929.76</v>
      </c>
      <c r="F28" s="8">
        <v>269787.01</v>
      </c>
      <c r="G28" s="8">
        <v>269787.01</v>
      </c>
      <c r="H28" s="8">
        <f t="shared" si="1"/>
        <v>142.75</v>
      </c>
    </row>
    <row r="29" spans="1:8" x14ac:dyDescent="0.2">
      <c r="A29" s="9">
        <v>3600</v>
      </c>
      <c r="B29" s="6" t="s">
        <v>44</v>
      </c>
      <c r="C29" s="8">
        <v>0</v>
      </c>
      <c r="D29" s="8">
        <v>4500</v>
      </c>
      <c r="E29" s="8">
        <f t="shared" si="0"/>
        <v>4500</v>
      </c>
      <c r="F29" s="8">
        <v>4500</v>
      </c>
      <c r="G29" s="8">
        <v>4500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8350</v>
      </c>
      <c r="D30" s="8">
        <v>6650</v>
      </c>
      <c r="E30" s="8">
        <f t="shared" si="0"/>
        <v>15000</v>
      </c>
      <c r="F30" s="8">
        <v>15000</v>
      </c>
      <c r="G30" s="8">
        <v>15000</v>
      </c>
      <c r="H30" s="8">
        <f t="shared" si="1"/>
        <v>0</v>
      </c>
    </row>
    <row r="31" spans="1:8" x14ac:dyDescent="0.2">
      <c r="A31" s="9">
        <v>3800</v>
      </c>
      <c r="B31" s="6" t="s">
        <v>46</v>
      </c>
      <c r="C31" s="8">
        <v>33470.410000000003</v>
      </c>
      <c r="D31" s="8">
        <v>39730.36</v>
      </c>
      <c r="E31" s="8">
        <f t="shared" si="0"/>
        <v>73200.77</v>
      </c>
      <c r="F31" s="8">
        <v>73200.77</v>
      </c>
      <c r="G31" s="8">
        <v>73200.77</v>
      </c>
      <c r="H31" s="8">
        <f t="shared" si="1"/>
        <v>0</v>
      </c>
    </row>
    <row r="32" spans="1:8" x14ac:dyDescent="0.2">
      <c r="A32" s="9">
        <v>3900</v>
      </c>
      <c r="B32" s="6" t="s">
        <v>0</v>
      </c>
      <c r="C32" s="8">
        <v>268097.13</v>
      </c>
      <c r="D32" s="8">
        <v>43694.41</v>
      </c>
      <c r="E32" s="8">
        <f t="shared" si="0"/>
        <v>311791.54000000004</v>
      </c>
      <c r="F32" s="8">
        <v>310958.38</v>
      </c>
      <c r="G32" s="8">
        <v>311631.34000000003</v>
      </c>
      <c r="H32" s="8">
        <f t="shared" si="1"/>
        <v>833.1600000000326</v>
      </c>
    </row>
    <row r="33" spans="1:8" x14ac:dyDescent="0.2">
      <c r="A33" s="10" t="s">
        <v>19</v>
      </c>
      <c r="B33" s="2"/>
      <c r="C33" s="14">
        <f>SUM(C34:C42)</f>
        <v>2435564.71</v>
      </c>
      <c r="D33" s="14">
        <f>SUM(D34:D42)</f>
        <v>24196.19</v>
      </c>
      <c r="E33" s="14">
        <f t="shared" si="0"/>
        <v>2459760.9</v>
      </c>
      <c r="F33" s="14">
        <f>SUM(F34:F42)</f>
        <v>2440392.56</v>
      </c>
      <c r="G33" s="14">
        <f>SUM(G34:G42)</f>
        <v>2440392.56</v>
      </c>
      <c r="H33" s="14">
        <f t="shared" si="1"/>
        <v>19368.339999999851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2327152.71</v>
      </c>
      <c r="D37" s="8">
        <v>18196.189999999999</v>
      </c>
      <c r="E37" s="8">
        <f t="shared" si="0"/>
        <v>2345348.9</v>
      </c>
      <c r="F37" s="8">
        <v>2325980.56</v>
      </c>
      <c r="G37" s="8">
        <v>2325980.56</v>
      </c>
      <c r="H37" s="8">
        <f t="shared" si="1"/>
        <v>19368.339999999851</v>
      </c>
    </row>
    <row r="38" spans="1:8" x14ac:dyDescent="0.2">
      <c r="A38" s="9">
        <v>4500</v>
      </c>
      <c r="B38" s="6" t="s">
        <v>7</v>
      </c>
      <c r="C38" s="8">
        <v>78412</v>
      </c>
      <c r="D38" s="8">
        <v>0</v>
      </c>
      <c r="E38" s="8">
        <f t="shared" si="0"/>
        <v>78412</v>
      </c>
      <c r="F38" s="8">
        <v>78412</v>
      </c>
      <c r="G38" s="8">
        <v>78412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30000</v>
      </c>
      <c r="D41" s="8">
        <v>6000</v>
      </c>
      <c r="E41" s="8">
        <f t="shared" si="0"/>
        <v>36000</v>
      </c>
      <c r="F41" s="8">
        <v>36000</v>
      </c>
      <c r="G41" s="8">
        <v>36000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493457.95</v>
      </c>
      <c r="E43" s="14">
        <f t="shared" si="0"/>
        <v>493457.95</v>
      </c>
      <c r="F43" s="14">
        <f>SUM(F44:F52)</f>
        <v>70119.180000000008</v>
      </c>
      <c r="G43" s="14">
        <f>SUM(G44:G52)</f>
        <v>70119.180000000008</v>
      </c>
      <c r="H43" s="14">
        <f t="shared" si="1"/>
        <v>423338.77</v>
      </c>
    </row>
    <row r="44" spans="1:8" x14ac:dyDescent="0.2">
      <c r="A44" s="9">
        <v>5100</v>
      </c>
      <c r="B44" s="6" t="s">
        <v>54</v>
      </c>
      <c r="C44" s="8">
        <v>0</v>
      </c>
      <c r="D44" s="8">
        <v>300715.25</v>
      </c>
      <c r="E44" s="8">
        <f t="shared" si="0"/>
        <v>300715.25</v>
      </c>
      <c r="F44" s="8">
        <v>43579.98</v>
      </c>
      <c r="G44" s="8">
        <v>43579.98</v>
      </c>
      <c r="H44" s="8">
        <f t="shared" si="1"/>
        <v>257135.27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22051</v>
      </c>
      <c r="E46" s="8">
        <f t="shared" si="0"/>
        <v>22051</v>
      </c>
      <c r="F46" s="8">
        <v>22050</v>
      </c>
      <c r="G46" s="8">
        <v>22050</v>
      </c>
      <c r="H46" s="8">
        <f t="shared" si="1"/>
        <v>1</v>
      </c>
    </row>
    <row r="47" spans="1:8" x14ac:dyDescent="0.2">
      <c r="A47" s="9">
        <v>5400</v>
      </c>
      <c r="B47" s="6" t="s">
        <v>57</v>
      </c>
      <c r="C47" s="8">
        <v>0</v>
      </c>
      <c r="D47" s="8">
        <v>166202.5</v>
      </c>
      <c r="E47" s="8">
        <f t="shared" si="0"/>
        <v>166202.5</v>
      </c>
      <c r="F47" s="8">
        <v>0</v>
      </c>
      <c r="G47" s="8">
        <v>0</v>
      </c>
      <c r="H47" s="8">
        <f t="shared" si="1"/>
        <v>166202.5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4489.2</v>
      </c>
      <c r="E52" s="8">
        <f t="shared" si="0"/>
        <v>4489.2</v>
      </c>
      <c r="F52" s="8">
        <v>4489.2</v>
      </c>
      <c r="G52" s="8">
        <v>4489.2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5500</v>
      </c>
      <c r="D57" s="14">
        <f>SUM(D58:D64)</f>
        <v>-5497</v>
      </c>
      <c r="E57" s="14">
        <f t="shared" si="0"/>
        <v>3</v>
      </c>
      <c r="F57" s="14">
        <f>SUM(F58:F64)</f>
        <v>0</v>
      </c>
      <c r="G57" s="14">
        <f>SUM(G58:G64)</f>
        <v>0</v>
      </c>
      <c r="H57" s="14">
        <f t="shared" si="1"/>
        <v>3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5500</v>
      </c>
      <c r="D64" s="8">
        <v>-5497</v>
      </c>
      <c r="E64" s="8">
        <f t="shared" si="0"/>
        <v>3</v>
      </c>
      <c r="F64" s="8">
        <v>0</v>
      </c>
      <c r="G64" s="8">
        <v>0</v>
      </c>
      <c r="H64" s="8">
        <f t="shared" si="1"/>
        <v>3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17022952.66</v>
      </c>
      <c r="D77" s="16">
        <f t="shared" si="4"/>
        <v>1070226.95</v>
      </c>
      <c r="E77" s="16">
        <f t="shared" si="4"/>
        <v>18093179.609999999</v>
      </c>
      <c r="F77" s="16">
        <f t="shared" si="4"/>
        <v>17096800.299999997</v>
      </c>
      <c r="G77" s="16">
        <f t="shared" si="4"/>
        <v>17096800.300000001</v>
      </c>
      <c r="H77" s="16">
        <f t="shared" si="4"/>
        <v>996379.31000000262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2023-02-21T19:35:22Z</cp:lastPrinted>
  <dcterms:created xsi:type="dcterms:W3CDTF">2014-02-10T03:37:14Z</dcterms:created>
  <dcterms:modified xsi:type="dcterms:W3CDTF">2023-04-17T16:06:22Z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